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G137" i="1" s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G118" i="1" s="1"/>
  <c r="F107" i="1"/>
  <c r="F118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5" i="1" l="1"/>
  <c r="J195" i="1"/>
  <c r="L195" i="1"/>
  <c r="I195" i="1"/>
  <c r="H195" i="1"/>
  <c r="F195" i="1"/>
</calcChain>
</file>

<file path=xl/sharedStrings.xml><?xml version="1.0" encoding="utf-8"?>
<sst xmlns="http://schemas.openxmlformats.org/spreadsheetml/2006/main" count="228" uniqueCount="79">
  <si>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</si>
  <si>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</si>
  <si>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</si>
  <si>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</si>
  <si>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</si>
  <si>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</si>
  <si>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</si>
  <si>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</si>
  <si>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</si>
  <si>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</si>
  <si>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</si>
  <si>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</si>
  <si>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</si>
  <si>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</si>
  <si>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</si>
  <si>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</si>
  <si>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</si>
  <si>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</si>
  <si>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</si>
  <si>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</si>
  <si>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</si>
  <si>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</si>
  <si>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</si>
  <si>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</si>
  <si>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</si>
  <si>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</si>
  <si>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</si>
  <si>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</si>
  <si>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</si>
  <si>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</si>
  <si>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</si>
  <si>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</si>
  <si>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</si>
  <si>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</si>
  <si>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</si>
  <si>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</si>
  <si>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</si>
  <si>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</si>
  <si>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</si>
  <si>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пшеничный</t>
  </si>
  <si>
    <t>Чай с сахаром</t>
  </si>
  <si>
    <t>Чай с лимоном</t>
  </si>
  <si>
    <t>Яблоко</t>
  </si>
  <si>
    <t>Согласовано:</t>
  </si>
  <si>
    <t>сладкое</t>
  </si>
  <si>
    <t>Омлет натуральный: Икра кабачковая</t>
  </si>
  <si>
    <t>Хлеб пшеничный йодированный</t>
  </si>
  <si>
    <t>Мармелад фруктово-ягодный</t>
  </si>
  <si>
    <t>340;57</t>
  </si>
  <si>
    <t>Маффины сливочные</t>
  </si>
  <si>
    <t>Хлеб пшеничный йодированны</t>
  </si>
  <si>
    <t>Тефтели из птицы с соусом; Макаронные изделия отварные; Овощи свежие (помидоры)</t>
  </si>
  <si>
    <t>462, 332</t>
  </si>
  <si>
    <t>Кофейный  напиток на молоке сгущенном</t>
  </si>
  <si>
    <t>Каша жидкая молочная пшённая</t>
  </si>
  <si>
    <t>Запеканка из творога с рисом и молоком сгущенным</t>
  </si>
  <si>
    <t>54-24 к</t>
  </si>
  <si>
    <t>Гуляш из птицы; Каша вязкая пшеничная; Салат из белокачанной капусты с огурцами и зеленью</t>
  </si>
  <si>
    <t xml:space="preserve">Кофейный напиток </t>
  </si>
  <si>
    <t>437, 510, 54-6з</t>
  </si>
  <si>
    <t>Котлеты рубленые из птицы; Пюре картофельное; Овощи соленые (огурцы)</t>
  </si>
  <si>
    <t>498, 520</t>
  </si>
  <si>
    <t>Плов из птицы; Салат из белокачанной капусты</t>
  </si>
  <si>
    <t>54-12м, 43</t>
  </si>
  <si>
    <t>Котлеты мясо-картофельные по-хлыновски; Макаронные изделия отварные; Овощи свежие (помидоры)</t>
  </si>
  <si>
    <t>Кофейный напиток на сгущенном молоке</t>
  </si>
  <si>
    <t>454, 332</t>
  </si>
  <si>
    <t xml:space="preserve">Каша вязкая молочная "Дружба"; </t>
  </si>
  <si>
    <t>Блинчики с фруктовой начинкой</t>
  </si>
  <si>
    <t>Ёжики из птицы</t>
  </si>
  <si>
    <t>Каша рассыпчатая гречневая; Свекла отварная дольками</t>
  </si>
  <si>
    <t>54-15М</t>
  </si>
  <si>
    <t>508, 54-28</t>
  </si>
  <si>
    <t>Рыба, тушенная в томате с овощами</t>
  </si>
  <si>
    <t>Пюре картофельное; Овощи свежие (огурцы)</t>
  </si>
  <si>
    <t>54-2гн</t>
  </si>
  <si>
    <t xml:space="preserve">                                                  МБОУ-СОШ № 10 х. Новосадковский</t>
  </si>
  <si>
    <t>Директор МБОУ-СОШ № 10                                          х.Новосадковский</t>
  </si>
  <si>
    <t>Агаркова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</si>
</sst>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2" fillId="2" borderId="24" xfId="0" applyFont="1" applyFill="1" applyBorder="1" applyAlignment="1" applyProtection="1">
      <alignment horizontal="left" wrapText="1"/>
      <protection locked="0"/>
    </xf>
    <xf numFmtId="0" fontId="2" fillId="2" borderId="25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N177" sqref="N17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2.710937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7" customHeight="1" x14ac:dyDescent="0.25">
      <c r="A1" s="1" t="s">
        <v>7</v>
      </c>
      <c r="C1" s="60" t="s">
        <v>76</v>
      </c>
      <c r="D1" s="61"/>
      <c r="E1" s="61"/>
      <c r="F1" s="12" t="s">
        <v>43</v>
      </c>
      <c r="G1" s="2" t="s">
        <v>16</v>
      </c>
      <c r="H1" s="62" t="s">
        <v>77</v>
      </c>
      <c r="I1" s="63"/>
      <c r="J1" s="63"/>
      <c r="K1" s="64"/>
    </row>
    <row r="2" spans="1:12" ht="18" x14ac:dyDescent="0.2">
      <c r="A2" s="35" t="s">
        <v>6</v>
      </c>
      <c r="C2" s="2"/>
      <c r="G2" s="2" t="s">
        <v>17</v>
      </c>
      <c r="H2" s="65" t="s">
        <v>78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210</v>
      </c>
      <c r="G6" s="40">
        <v>14.88</v>
      </c>
      <c r="H6" s="40">
        <v>16.84</v>
      </c>
      <c r="I6" s="40">
        <v>36.49</v>
      </c>
      <c r="J6" s="40">
        <v>313.7</v>
      </c>
      <c r="K6" s="41" t="s">
        <v>48</v>
      </c>
      <c r="L6" s="40">
        <v>70.3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41</v>
      </c>
      <c r="F8" s="43">
        <v>219</v>
      </c>
      <c r="G8" s="43">
        <v>0.3</v>
      </c>
      <c r="H8" s="43">
        <v>0.05</v>
      </c>
      <c r="I8" s="43">
        <v>15.2</v>
      </c>
      <c r="J8" s="43">
        <v>60</v>
      </c>
      <c r="K8" s="44">
        <v>686</v>
      </c>
      <c r="L8" s="43">
        <v>7.1</v>
      </c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43">
        <v>40</v>
      </c>
      <c r="G9" s="43">
        <v>3.04</v>
      </c>
      <c r="H9" s="43">
        <v>0.32</v>
      </c>
      <c r="I9" s="43">
        <v>23.2</v>
      </c>
      <c r="J9" s="43">
        <v>104.5</v>
      </c>
      <c r="K9" s="44"/>
      <c r="L9" s="43">
        <v>4</v>
      </c>
    </row>
    <row r="10" spans="1:12" ht="15" x14ac:dyDescent="0.25">
      <c r="A10" s="23"/>
      <c r="B10" s="15"/>
      <c r="C10" s="11"/>
      <c r="D10" s="7" t="s">
        <v>44</v>
      </c>
      <c r="E10" s="42" t="s">
        <v>47</v>
      </c>
      <c r="F10" s="43">
        <v>40</v>
      </c>
      <c r="G10" s="43">
        <v>2.6</v>
      </c>
      <c r="H10" s="43">
        <v>3.68</v>
      </c>
      <c r="I10" s="43">
        <v>12.86</v>
      </c>
      <c r="J10" s="43">
        <v>138.24</v>
      </c>
      <c r="K10" s="44"/>
      <c r="L10" s="43">
        <v>13.6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509</v>
      </c>
      <c r="G13" s="19">
        <f t="shared" ref="G13:J13" si="0">SUM(G6:G12)</f>
        <v>20.820000000000004</v>
      </c>
      <c r="H13" s="19">
        <f t="shared" si="0"/>
        <v>20.89</v>
      </c>
      <c r="I13" s="19">
        <f t="shared" si="0"/>
        <v>87.75</v>
      </c>
      <c r="J13" s="19">
        <f t="shared" si="0"/>
        <v>616.44000000000005</v>
      </c>
      <c r="K13" s="25"/>
      <c r="L13" s="19">
        <f t="shared" ref="L13" si="1">SUM(L6:L12)</f>
        <v>94.999999999999986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509</v>
      </c>
      <c r="G24" s="32">
        <f t="shared" ref="G24:J24" si="4">G13+G23</f>
        <v>20.820000000000004</v>
      </c>
      <c r="H24" s="32">
        <f t="shared" si="4"/>
        <v>20.89</v>
      </c>
      <c r="I24" s="32">
        <f t="shared" si="4"/>
        <v>87.75</v>
      </c>
      <c r="J24" s="32">
        <f t="shared" si="4"/>
        <v>616.44000000000005</v>
      </c>
      <c r="K24" s="32"/>
      <c r="L24" s="32">
        <f t="shared" ref="L24" si="5">L13+L23</f>
        <v>94.999999999999986</v>
      </c>
    </row>
    <row r="25" spans="1:12" ht="26.25" x14ac:dyDescent="0.25">
      <c r="A25" s="14">
        <v>1</v>
      </c>
      <c r="B25" s="15">
        <v>2</v>
      </c>
      <c r="C25" s="22" t="s">
        <v>19</v>
      </c>
      <c r="D25" s="5" t="s">
        <v>20</v>
      </c>
      <c r="E25" s="53" t="s">
        <v>51</v>
      </c>
      <c r="F25" s="54">
        <v>370</v>
      </c>
      <c r="G25" s="54">
        <v>16.54</v>
      </c>
      <c r="H25" s="54">
        <v>18.670000000000002</v>
      </c>
      <c r="I25" s="54">
        <v>50.56</v>
      </c>
      <c r="J25" s="54">
        <v>409.77</v>
      </c>
      <c r="K25" s="55" t="s">
        <v>52</v>
      </c>
      <c r="L25" s="54">
        <v>82.2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53</v>
      </c>
      <c r="F27" s="43">
        <v>200</v>
      </c>
      <c r="G27" s="43">
        <v>2.67</v>
      </c>
      <c r="H27" s="43">
        <v>3.48</v>
      </c>
      <c r="I27" s="43">
        <v>15.2</v>
      </c>
      <c r="J27" s="43">
        <v>91.2</v>
      </c>
      <c r="K27" s="44">
        <v>690</v>
      </c>
      <c r="L27" s="43">
        <v>8.8000000000000007</v>
      </c>
    </row>
    <row r="28" spans="1:12" ht="15" x14ac:dyDescent="0.25">
      <c r="A28" s="14"/>
      <c r="B28" s="15"/>
      <c r="C28" s="11"/>
      <c r="D28" s="7" t="s">
        <v>22</v>
      </c>
      <c r="E28" s="42" t="s">
        <v>46</v>
      </c>
      <c r="F28" s="43">
        <v>40</v>
      </c>
      <c r="G28" s="43">
        <v>3.04</v>
      </c>
      <c r="H28" s="43">
        <v>0.32</v>
      </c>
      <c r="I28" s="43">
        <v>23.2</v>
      </c>
      <c r="J28" s="43">
        <v>104.5</v>
      </c>
      <c r="K28" s="44"/>
      <c r="L28" s="43">
        <v>4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610</v>
      </c>
      <c r="G32" s="19">
        <f t="shared" ref="G32" si="6">SUM(G25:G31)</f>
        <v>22.25</v>
      </c>
      <c r="H32" s="19">
        <f t="shared" ref="H32" si="7">SUM(H25:H31)</f>
        <v>22.470000000000002</v>
      </c>
      <c r="I32" s="19">
        <f t="shared" ref="I32" si="8">SUM(I25:I31)</f>
        <v>88.960000000000008</v>
      </c>
      <c r="J32" s="19">
        <f t="shared" ref="J32:L32" si="9">SUM(J25:J31)</f>
        <v>605.47</v>
      </c>
      <c r="K32" s="25"/>
      <c r="L32" s="19">
        <f t="shared" si="9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610</v>
      </c>
      <c r="G43" s="32">
        <f t="shared" ref="G43" si="14">G32+G42</f>
        <v>22.25</v>
      </c>
      <c r="H43" s="32">
        <f t="shared" ref="H43" si="15">H32+H42</f>
        <v>22.470000000000002</v>
      </c>
      <c r="I43" s="32">
        <f t="shared" ref="I43" si="16">I32+I42</f>
        <v>88.960000000000008</v>
      </c>
      <c r="J43" s="32">
        <f t="shared" ref="J43:L43" si="17">J32+J42</f>
        <v>605.47</v>
      </c>
      <c r="K43" s="32"/>
      <c r="L43" s="32">
        <f t="shared" si="17"/>
        <v>95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3" t="s">
        <v>54</v>
      </c>
      <c r="F44" s="54">
        <v>200</v>
      </c>
      <c r="G44" s="54">
        <v>7.3</v>
      </c>
      <c r="H44" s="54">
        <v>6.5</v>
      </c>
      <c r="I44" s="54">
        <v>38.6</v>
      </c>
      <c r="J44" s="54">
        <v>274.89999999999998</v>
      </c>
      <c r="K44" s="55" t="s">
        <v>56</v>
      </c>
      <c r="L44" s="54">
        <v>24.02</v>
      </c>
    </row>
    <row r="45" spans="1:12" ht="15" x14ac:dyDescent="0.25">
      <c r="A45" s="23"/>
      <c r="B45" s="15"/>
      <c r="C45" s="11"/>
      <c r="D45" s="6"/>
      <c r="E45" s="42" t="s">
        <v>55</v>
      </c>
      <c r="F45" s="43">
        <v>170</v>
      </c>
      <c r="G45" s="43">
        <v>14.81</v>
      </c>
      <c r="H45" s="43">
        <v>15.75</v>
      </c>
      <c r="I45" s="43">
        <v>39.880000000000003</v>
      </c>
      <c r="J45" s="43">
        <v>336</v>
      </c>
      <c r="K45" s="44">
        <v>315</v>
      </c>
      <c r="L45" s="43">
        <v>67.38</v>
      </c>
    </row>
    <row r="46" spans="1:12" ht="15" x14ac:dyDescent="0.25">
      <c r="A46" s="23"/>
      <c r="B46" s="15"/>
      <c r="C46" s="11"/>
      <c r="D46" s="7" t="s">
        <v>21</v>
      </c>
      <c r="E46" s="42" t="s">
        <v>40</v>
      </c>
      <c r="F46" s="43">
        <v>212</v>
      </c>
      <c r="G46" s="43">
        <v>0.19</v>
      </c>
      <c r="H46" s="43">
        <v>0.04</v>
      </c>
      <c r="I46" s="43">
        <v>10.98</v>
      </c>
      <c r="J46" s="43">
        <v>43.9</v>
      </c>
      <c r="K46" s="44">
        <v>685</v>
      </c>
      <c r="L46" s="43">
        <v>3.6</v>
      </c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582</v>
      </c>
      <c r="G51" s="19">
        <f t="shared" ref="G51" si="18">SUM(G44:G50)</f>
        <v>22.3</v>
      </c>
      <c r="H51" s="19">
        <f t="shared" ref="H51" si="19">SUM(H44:H50)</f>
        <v>22.29</v>
      </c>
      <c r="I51" s="19">
        <f t="shared" ref="I51" si="20">SUM(I44:I50)</f>
        <v>89.460000000000008</v>
      </c>
      <c r="J51" s="19">
        <f t="shared" ref="J51:L51" si="21">SUM(J44:J50)</f>
        <v>654.79999999999995</v>
      </c>
      <c r="K51" s="25"/>
      <c r="L51" s="19">
        <f t="shared" si="21"/>
        <v>94.999999999999986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582</v>
      </c>
      <c r="G62" s="32">
        <f t="shared" ref="G62" si="26">G51+G61</f>
        <v>22.3</v>
      </c>
      <c r="H62" s="32">
        <f t="shared" ref="H62" si="27">H51+H61</f>
        <v>22.29</v>
      </c>
      <c r="I62" s="32">
        <f t="shared" ref="I62" si="28">I51+I61</f>
        <v>89.460000000000008</v>
      </c>
      <c r="J62" s="32">
        <f t="shared" ref="J62:L62" si="29">J51+J61</f>
        <v>654.79999999999995</v>
      </c>
      <c r="K62" s="32"/>
      <c r="L62" s="32">
        <f t="shared" si="29"/>
        <v>94.999999999999986</v>
      </c>
    </row>
    <row r="63" spans="1:12" ht="26.2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57</v>
      </c>
      <c r="F63" s="54">
        <v>310</v>
      </c>
      <c r="G63" s="54">
        <v>18.12</v>
      </c>
      <c r="H63" s="54">
        <v>21.39</v>
      </c>
      <c r="I63" s="54">
        <v>52.75</v>
      </c>
      <c r="J63" s="54">
        <v>497.31</v>
      </c>
      <c r="K63" s="55" t="s">
        <v>59</v>
      </c>
      <c r="L63" s="54">
        <v>86.82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58</v>
      </c>
      <c r="F65" s="43">
        <v>200</v>
      </c>
      <c r="G65" s="43">
        <v>1.1399999999999999</v>
      </c>
      <c r="H65" s="43">
        <v>0.66</v>
      </c>
      <c r="I65" s="43">
        <v>6.82</v>
      </c>
      <c r="J65" s="43">
        <v>37.799999999999997</v>
      </c>
      <c r="K65" s="44">
        <v>692</v>
      </c>
      <c r="L65" s="43">
        <v>4.18</v>
      </c>
    </row>
    <row r="66" spans="1:12" ht="15" x14ac:dyDescent="0.25">
      <c r="A66" s="23"/>
      <c r="B66" s="15"/>
      <c r="C66" s="11"/>
      <c r="D66" s="7" t="s">
        <v>22</v>
      </c>
      <c r="E66" s="42" t="s">
        <v>46</v>
      </c>
      <c r="F66" s="43">
        <v>40</v>
      </c>
      <c r="G66" s="43">
        <v>3.04</v>
      </c>
      <c r="H66" s="43">
        <v>0.32</v>
      </c>
      <c r="I66" s="43">
        <v>23.2</v>
      </c>
      <c r="J66" s="43">
        <v>104.5</v>
      </c>
      <c r="K66" s="44"/>
      <c r="L66" s="43">
        <v>4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22.3</v>
      </c>
      <c r="H70" s="19">
        <f t="shared" ref="H70" si="31">SUM(H63:H69)</f>
        <v>22.37</v>
      </c>
      <c r="I70" s="19">
        <f t="shared" ref="I70" si="32">SUM(I63:I69)</f>
        <v>82.77</v>
      </c>
      <c r="J70" s="19">
        <f t="shared" ref="J70:L70" si="33">SUM(J63:J69)</f>
        <v>639.61</v>
      </c>
      <c r="K70" s="25"/>
      <c r="L70" s="19">
        <f t="shared" si="33"/>
        <v>95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550</v>
      </c>
      <c r="G81" s="32">
        <f t="shared" ref="G81" si="38">G70+G80</f>
        <v>22.3</v>
      </c>
      <c r="H81" s="32">
        <f t="shared" ref="H81" si="39">H70+H80</f>
        <v>22.37</v>
      </c>
      <c r="I81" s="32">
        <f t="shared" ref="I81" si="40">I70+I80</f>
        <v>82.77</v>
      </c>
      <c r="J81" s="32">
        <f t="shared" ref="J81:L81" si="41">J70+J80</f>
        <v>639.61</v>
      </c>
      <c r="K81" s="32"/>
      <c r="L81" s="32">
        <f t="shared" si="41"/>
        <v>95</v>
      </c>
    </row>
    <row r="82" spans="1:12" ht="42" customHeight="1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60</v>
      </c>
      <c r="F82" s="54">
        <v>290</v>
      </c>
      <c r="G82" s="54">
        <v>16.739999999999998</v>
      </c>
      <c r="H82" s="54">
        <v>19.28</v>
      </c>
      <c r="I82" s="54">
        <v>44.41</v>
      </c>
      <c r="J82" s="54">
        <v>435.86</v>
      </c>
      <c r="K82" s="55" t="s">
        <v>61</v>
      </c>
      <c r="L82" s="54">
        <v>87.4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40</v>
      </c>
      <c r="F84" s="43">
        <v>212</v>
      </c>
      <c r="G84" s="43">
        <v>0.19</v>
      </c>
      <c r="H84" s="43">
        <v>0.04</v>
      </c>
      <c r="I84" s="43">
        <v>10.98</v>
      </c>
      <c r="J84" s="43">
        <v>43.9</v>
      </c>
      <c r="K84" s="44">
        <v>685</v>
      </c>
      <c r="L84" s="43">
        <v>3.6</v>
      </c>
    </row>
    <row r="85" spans="1:12" ht="15" x14ac:dyDescent="0.25">
      <c r="A85" s="23"/>
      <c r="B85" s="15"/>
      <c r="C85" s="11"/>
      <c r="D85" s="7" t="s">
        <v>22</v>
      </c>
      <c r="E85" s="42" t="s">
        <v>39</v>
      </c>
      <c r="F85" s="43">
        <v>40</v>
      </c>
      <c r="G85" s="43">
        <v>3.04</v>
      </c>
      <c r="H85" s="43">
        <v>0.32</v>
      </c>
      <c r="I85" s="43">
        <v>23.2</v>
      </c>
      <c r="J85" s="43">
        <v>104.5</v>
      </c>
      <c r="K85" s="44"/>
      <c r="L85" s="43">
        <v>4</v>
      </c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542</v>
      </c>
      <c r="G89" s="19">
        <f t="shared" ref="G89" si="42">SUM(G82:G88)</f>
        <v>19.97</v>
      </c>
      <c r="H89" s="19">
        <f t="shared" ref="H89" si="43">SUM(H82:H88)</f>
        <v>19.64</v>
      </c>
      <c r="I89" s="19">
        <f t="shared" ref="I89" si="44">SUM(I82:I88)</f>
        <v>78.59</v>
      </c>
      <c r="J89" s="19">
        <f t="shared" ref="J89:L89" si="45">SUM(J82:J88)</f>
        <v>584.26</v>
      </c>
      <c r="K89" s="25"/>
      <c r="L89" s="19">
        <f t="shared" si="45"/>
        <v>95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542</v>
      </c>
      <c r="G100" s="32">
        <f t="shared" ref="G100" si="50">G89+G99</f>
        <v>19.97</v>
      </c>
      <c r="H100" s="32">
        <f t="shared" ref="H100" si="51">H89+H99</f>
        <v>19.64</v>
      </c>
      <c r="I100" s="32">
        <f t="shared" ref="I100" si="52">I89+I99</f>
        <v>78.59</v>
      </c>
      <c r="J100" s="32">
        <f t="shared" ref="J100:L100" si="53">J89+J99</f>
        <v>584.26</v>
      </c>
      <c r="K100" s="32"/>
      <c r="L100" s="32">
        <f t="shared" si="53"/>
        <v>95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62</v>
      </c>
      <c r="F101" s="40">
        <v>240</v>
      </c>
      <c r="G101" s="40">
        <v>14.73</v>
      </c>
      <c r="H101" s="40">
        <v>11.65</v>
      </c>
      <c r="I101" s="40">
        <v>35.5</v>
      </c>
      <c r="J101" s="40">
        <v>352.1</v>
      </c>
      <c r="K101" s="41" t="s">
        <v>63</v>
      </c>
      <c r="L101" s="40">
        <v>56.4</v>
      </c>
    </row>
    <row r="102" spans="1:12" ht="15" x14ac:dyDescent="0.25">
      <c r="A102" s="23"/>
      <c r="B102" s="15"/>
      <c r="C102" s="11"/>
      <c r="D102" s="7" t="s">
        <v>21</v>
      </c>
      <c r="E102" s="42" t="s">
        <v>40</v>
      </c>
      <c r="F102" s="43">
        <v>212</v>
      </c>
      <c r="G102" s="43">
        <v>0.19</v>
      </c>
      <c r="H102" s="43">
        <v>0.04</v>
      </c>
      <c r="I102" s="43">
        <v>10.98</v>
      </c>
      <c r="J102" s="43">
        <v>43.9</v>
      </c>
      <c r="K102" s="44">
        <v>685</v>
      </c>
      <c r="L102" s="43">
        <v>3.6</v>
      </c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40</v>
      </c>
      <c r="G103" s="43">
        <v>3.04</v>
      </c>
      <c r="H103" s="43">
        <v>0.32</v>
      </c>
      <c r="I103" s="43">
        <v>23.2</v>
      </c>
      <c r="J103" s="43">
        <v>104.5</v>
      </c>
      <c r="K103" s="44"/>
      <c r="L103" s="43">
        <v>4</v>
      </c>
    </row>
    <row r="104" spans="1:12" ht="15" x14ac:dyDescent="0.25">
      <c r="A104" s="23"/>
      <c r="B104" s="15"/>
      <c r="C104" s="11"/>
      <c r="D104" s="7" t="s">
        <v>44</v>
      </c>
      <c r="E104" s="42" t="s">
        <v>49</v>
      </c>
      <c r="F104" s="43">
        <v>50</v>
      </c>
      <c r="G104" s="43">
        <v>3.84</v>
      </c>
      <c r="H104" s="43">
        <v>10.42</v>
      </c>
      <c r="I104" s="43">
        <v>20.65</v>
      </c>
      <c r="J104" s="43">
        <v>152.97</v>
      </c>
      <c r="K104" s="44"/>
      <c r="L104" s="43">
        <v>31</v>
      </c>
    </row>
    <row r="105" spans="1:12" ht="15" x14ac:dyDescent="0.25">
      <c r="A105" s="23"/>
      <c r="B105" s="15"/>
      <c r="C105" s="11"/>
      <c r="D105" s="6"/>
      <c r="E105" s="56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32</v>
      </c>
      <c r="E107" s="9"/>
      <c r="F107" s="19">
        <f>SUM(F101:F106)</f>
        <v>542</v>
      </c>
      <c r="G107" s="19">
        <f>SUM(G101:G106)</f>
        <v>21.8</v>
      </c>
      <c r="H107" s="19">
        <f>SUM(H101:H106)</f>
        <v>22.43</v>
      </c>
      <c r="I107" s="19">
        <f>SUM(I101:I106)</f>
        <v>90.330000000000013</v>
      </c>
      <c r="J107" s="19">
        <f>SUM(J101:J106)</f>
        <v>653.47</v>
      </c>
      <c r="K107" s="25"/>
      <c r="L107" s="19">
        <f>SUM(L101:L106)</f>
        <v>95</v>
      </c>
    </row>
    <row r="108" spans="1:12" ht="15" x14ac:dyDescent="0.25">
      <c r="A108" s="26">
        <f>A101</f>
        <v>2</v>
      </c>
      <c r="B108" s="13">
        <f>B101</f>
        <v>1</v>
      </c>
      <c r="C108" s="10" t="s">
        <v>24</v>
      </c>
      <c r="D108" s="7" t="s">
        <v>25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 t="s">
        <v>32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" x14ac:dyDescent="0.2">
      <c r="A118" s="29">
        <f>A101</f>
        <v>2</v>
      </c>
      <c r="B118" s="30">
        <f>B101</f>
        <v>1</v>
      </c>
      <c r="C118" s="57" t="s">
        <v>4</v>
      </c>
      <c r="D118" s="58"/>
      <c r="E118" s="31"/>
      <c r="F118" s="32">
        <f>F107+F117</f>
        <v>542</v>
      </c>
      <c r="G118" s="32">
        <f t="shared" ref="G118" si="56">G107+G117</f>
        <v>21.8</v>
      </c>
      <c r="H118" s="32">
        <f t="shared" ref="H118" si="57">H107+H117</f>
        <v>22.43</v>
      </c>
      <c r="I118" s="32">
        <f t="shared" ref="I118" si="58">I107+I117</f>
        <v>90.330000000000013</v>
      </c>
      <c r="J118" s="32">
        <f t="shared" ref="J118:L118" si="59">J107+J117</f>
        <v>653.47</v>
      </c>
      <c r="K118" s="32"/>
      <c r="L118" s="32">
        <f t="shared" si="59"/>
        <v>95</v>
      </c>
    </row>
    <row r="119" spans="1:12" ht="26.25" x14ac:dyDescent="0.25">
      <c r="A119" s="14">
        <v>2</v>
      </c>
      <c r="B119" s="15">
        <v>2</v>
      </c>
      <c r="C119" s="22" t="s">
        <v>19</v>
      </c>
      <c r="D119" s="5" t="s">
        <v>20</v>
      </c>
      <c r="E119" s="53" t="s">
        <v>64</v>
      </c>
      <c r="F119" s="54">
        <v>300</v>
      </c>
      <c r="G119" s="54">
        <v>14.14</v>
      </c>
      <c r="H119" s="54">
        <v>17.22</v>
      </c>
      <c r="I119" s="54">
        <v>45.75</v>
      </c>
      <c r="J119" s="54">
        <v>391.76</v>
      </c>
      <c r="K119" s="55" t="s">
        <v>66</v>
      </c>
      <c r="L119" s="54">
        <v>82.2</v>
      </c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21</v>
      </c>
      <c r="E121" s="42" t="s">
        <v>65</v>
      </c>
      <c r="F121" s="43">
        <v>200</v>
      </c>
      <c r="G121" s="43">
        <v>3.87</v>
      </c>
      <c r="H121" s="43">
        <v>3.48</v>
      </c>
      <c r="I121" s="43">
        <v>15.2</v>
      </c>
      <c r="J121" s="43">
        <v>91.2</v>
      </c>
      <c r="K121" s="44">
        <v>690</v>
      </c>
      <c r="L121" s="43">
        <v>8.8000000000000007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40</v>
      </c>
      <c r="G122" s="43">
        <v>3.04</v>
      </c>
      <c r="H122" s="43">
        <v>0.32</v>
      </c>
      <c r="I122" s="43">
        <v>23.2</v>
      </c>
      <c r="J122" s="43">
        <v>104.5</v>
      </c>
      <c r="K122" s="44"/>
      <c r="L122" s="43">
        <v>4</v>
      </c>
    </row>
    <row r="123" spans="1:12" ht="15" x14ac:dyDescent="0.2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32</v>
      </c>
      <c r="E126" s="9"/>
      <c r="F126" s="19">
        <f>SUM(F119:F125)</f>
        <v>540</v>
      </c>
      <c r="G126" s="19">
        <f t="shared" ref="G126:J126" si="60">SUM(G119:G125)</f>
        <v>21.05</v>
      </c>
      <c r="H126" s="19">
        <f t="shared" si="60"/>
        <v>21.02</v>
      </c>
      <c r="I126" s="19">
        <f t="shared" si="60"/>
        <v>84.15</v>
      </c>
      <c r="J126" s="19">
        <f t="shared" si="60"/>
        <v>587.46</v>
      </c>
      <c r="K126" s="25"/>
      <c r="L126" s="19">
        <f t="shared" ref="L126" si="61">SUM(L119:L125)</f>
        <v>95</v>
      </c>
    </row>
    <row r="127" spans="1:12" ht="15" x14ac:dyDescent="0.25">
      <c r="A127" s="13">
        <f>A119</f>
        <v>2</v>
      </c>
      <c r="B127" s="13">
        <f>B119</f>
        <v>2</v>
      </c>
      <c r="C127" s="10" t="s">
        <v>24</v>
      </c>
      <c r="D127" s="7" t="s">
        <v>25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32</v>
      </c>
      <c r="E136" s="9"/>
      <c r="F136" s="19">
        <f>SUM(F127:F135)</f>
        <v>0</v>
      </c>
      <c r="G136" s="19">
        <f t="shared" ref="G136:J136" si="62">SUM(G127:G135)</f>
        <v>0</v>
      </c>
      <c r="H136" s="19">
        <f t="shared" si="62"/>
        <v>0</v>
      </c>
      <c r="I136" s="19">
        <f t="shared" si="62"/>
        <v>0</v>
      </c>
      <c r="J136" s="19">
        <f t="shared" si="62"/>
        <v>0</v>
      </c>
      <c r="K136" s="25"/>
      <c r="L136" s="19">
        <f t="shared" ref="L136" si="63">SUM(L127:L135)</f>
        <v>0</v>
      </c>
    </row>
    <row r="137" spans="1:12" ht="15" x14ac:dyDescent="0.2">
      <c r="A137" s="33">
        <f>A119</f>
        <v>2</v>
      </c>
      <c r="B137" s="33">
        <f>B119</f>
        <v>2</v>
      </c>
      <c r="C137" s="57" t="s">
        <v>4</v>
      </c>
      <c r="D137" s="58"/>
      <c r="E137" s="31"/>
      <c r="F137" s="32">
        <f>F126+F136</f>
        <v>540</v>
      </c>
      <c r="G137" s="32">
        <f t="shared" ref="G137" si="64">G126+G136</f>
        <v>21.05</v>
      </c>
      <c r="H137" s="32">
        <f t="shared" ref="H137" si="65">H126+H136</f>
        <v>21.02</v>
      </c>
      <c r="I137" s="32">
        <f t="shared" ref="I137" si="66">I126+I136</f>
        <v>84.15</v>
      </c>
      <c r="J137" s="32">
        <f t="shared" ref="J137:L137" si="67">J126+J136</f>
        <v>587.46</v>
      </c>
      <c r="K137" s="32"/>
      <c r="L137" s="32">
        <f t="shared" si="67"/>
        <v>95</v>
      </c>
    </row>
    <row r="138" spans="1:12" ht="15" x14ac:dyDescent="0.25">
      <c r="A138" s="20">
        <v>2</v>
      </c>
      <c r="B138" s="21">
        <v>3</v>
      </c>
      <c r="C138" s="22" t="s">
        <v>19</v>
      </c>
      <c r="D138" s="5" t="s">
        <v>20</v>
      </c>
      <c r="E138" s="53" t="s">
        <v>67</v>
      </c>
      <c r="F138" s="54">
        <v>200</v>
      </c>
      <c r="G138" s="54">
        <v>12.62</v>
      </c>
      <c r="H138" s="54">
        <v>11.87</v>
      </c>
      <c r="I138" s="54">
        <v>25</v>
      </c>
      <c r="J138" s="54">
        <v>208</v>
      </c>
      <c r="K138" s="55">
        <v>302</v>
      </c>
      <c r="L138" s="54">
        <v>27.4</v>
      </c>
    </row>
    <row r="139" spans="1:12" ht="15" x14ac:dyDescent="0.25">
      <c r="A139" s="23"/>
      <c r="B139" s="15"/>
      <c r="C139" s="11"/>
      <c r="D139" s="6" t="s">
        <v>20</v>
      </c>
      <c r="E139" s="42" t="s">
        <v>68</v>
      </c>
      <c r="F139" s="43">
        <v>120</v>
      </c>
      <c r="G139" s="43">
        <v>5.07</v>
      </c>
      <c r="H139" s="43">
        <v>6.35</v>
      </c>
      <c r="I139" s="43">
        <v>41.35</v>
      </c>
      <c r="J139" s="43">
        <v>245</v>
      </c>
      <c r="K139" s="44">
        <v>489</v>
      </c>
      <c r="L139" s="43">
        <v>43.42</v>
      </c>
    </row>
    <row r="140" spans="1:12" ht="15" x14ac:dyDescent="0.25">
      <c r="A140" s="23"/>
      <c r="B140" s="15"/>
      <c r="C140" s="11"/>
      <c r="D140" s="7" t="s">
        <v>21</v>
      </c>
      <c r="E140" s="42" t="s">
        <v>38</v>
      </c>
      <c r="F140" s="43">
        <v>200</v>
      </c>
      <c r="G140" s="43">
        <v>1.1399999999999999</v>
      </c>
      <c r="H140" s="43">
        <v>0.66</v>
      </c>
      <c r="I140" s="43">
        <v>6.82</v>
      </c>
      <c r="J140" s="43">
        <v>37.799999999999997</v>
      </c>
      <c r="K140" s="44">
        <v>692</v>
      </c>
      <c r="L140" s="43">
        <v>4.18</v>
      </c>
    </row>
    <row r="141" spans="1:12" ht="15.75" customHeight="1" x14ac:dyDescent="0.25">
      <c r="A141" s="23"/>
      <c r="B141" s="15"/>
      <c r="C141" s="11"/>
      <c r="D141" s="7" t="s">
        <v>23</v>
      </c>
      <c r="E141" s="42" t="s">
        <v>42</v>
      </c>
      <c r="F141" s="43">
        <v>150</v>
      </c>
      <c r="G141" s="43">
        <v>0.6</v>
      </c>
      <c r="H141" s="43">
        <v>0.6</v>
      </c>
      <c r="I141" s="43">
        <v>4.63</v>
      </c>
      <c r="J141" s="43">
        <v>66.599999999999994</v>
      </c>
      <c r="K141" s="44">
        <v>386</v>
      </c>
      <c r="L141" s="43">
        <v>20</v>
      </c>
    </row>
    <row r="142" spans="1:12" ht="15" x14ac:dyDescent="0.25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32</v>
      </c>
      <c r="E145" s="9"/>
      <c r="F145" s="19">
        <f>SUM(F138:F144)</f>
        <v>670</v>
      </c>
      <c r="G145" s="19">
        <f t="shared" ref="G145:J145" si="68">SUM(G138:G144)</f>
        <v>19.43</v>
      </c>
      <c r="H145" s="19">
        <f t="shared" si="68"/>
        <v>19.48</v>
      </c>
      <c r="I145" s="19">
        <f t="shared" si="68"/>
        <v>77.799999999999983</v>
      </c>
      <c r="J145" s="19">
        <f t="shared" si="68"/>
        <v>557.4</v>
      </c>
      <c r="K145" s="25"/>
      <c r="L145" s="19">
        <f t="shared" ref="L145" si="69">SUM(L138:L144)</f>
        <v>95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24</v>
      </c>
      <c r="D146" s="7" t="s">
        <v>25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32</v>
      </c>
      <c r="E155" s="9"/>
      <c r="F155" s="19">
        <f>SUM(F146:F154)</f>
        <v>0</v>
      </c>
      <c r="G155" s="19">
        <f t="shared" ref="G155:J155" si="70">SUM(G146:G154)</f>
        <v>0</v>
      </c>
      <c r="H155" s="19">
        <f t="shared" si="70"/>
        <v>0</v>
      </c>
      <c r="I155" s="19">
        <f t="shared" si="70"/>
        <v>0</v>
      </c>
      <c r="J155" s="19">
        <f t="shared" si="70"/>
        <v>0</v>
      </c>
      <c r="K155" s="25"/>
      <c r="L155" s="19">
        <f t="shared" ref="L155" si="71">SUM(L146:L154)</f>
        <v>0</v>
      </c>
    </row>
    <row r="156" spans="1:12" ht="15" x14ac:dyDescent="0.2">
      <c r="A156" s="29">
        <f>A138</f>
        <v>2</v>
      </c>
      <c r="B156" s="30">
        <f>B138</f>
        <v>3</v>
      </c>
      <c r="C156" s="57" t="s">
        <v>4</v>
      </c>
      <c r="D156" s="58"/>
      <c r="E156" s="31"/>
      <c r="F156" s="32">
        <f>F145+F155</f>
        <v>670</v>
      </c>
      <c r="G156" s="32">
        <f t="shared" ref="G156" si="72">G145+G155</f>
        <v>19.43</v>
      </c>
      <c r="H156" s="32">
        <f t="shared" ref="H156" si="73">H145+H155</f>
        <v>19.48</v>
      </c>
      <c r="I156" s="32">
        <f t="shared" ref="I156" si="74">I145+I155</f>
        <v>77.799999999999983</v>
      </c>
      <c r="J156" s="32">
        <f t="shared" ref="J156:L156" si="75">J145+J155</f>
        <v>557.4</v>
      </c>
      <c r="K156" s="32"/>
      <c r="L156" s="32">
        <f t="shared" si="75"/>
        <v>95</v>
      </c>
    </row>
    <row r="157" spans="1:12" ht="15" x14ac:dyDescent="0.25">
      <c r="A157" s="20">
        <v>2</v>
      </c>
      <c r="B157" s="21">
        <v>4</v>
      </c>
      <c r="C157" s="22" t="s">
        <v>19</v>
      </c>
      <c r="D157" s="5" t="s">
        <v>20</v>
      </c>
      <c r="E157" s="39" t="s">
        <v>69</v>
      </c>
      <c r="F157" s="54">
        <v>120</v>
      </c>
      <c r="G157" s="54">
        <v>9.56</v>
      </c>
      <c r="H157" s="54">
        <v>12.69</v>
      </c>
      <c r="I157" s="54">
        <v>6.48</v>
      </c>
      <c r="J157" s="54">
        <v>181.5</v>
      </c>
      <c r="K157" s="55" t="s">
        <v>71</v>
      </c>
      <c r="L157" s="54">
        <v>57.85</v>
      </c>
    </row>
    <row r="158" spans="1:12" ht="15" x14ac:dyDescent="0.25">
      <c r="A158" s="23"/>
      <c r="B158" s="15"/>
      <c r="C158" s="11"/>
      <c r="D158" s="6" t="s">
        <v>20</v>
      </c>
      <c r="E158" s="42" t="s">
        <v>70</v>
      </c>
      <c r="F158" s="43">
        <v>210</v>
      </c>
      <c r="G158" s="43">
        <v>8.86</v>
      </c>
      <c r="H158" s="43">
        <v>8.7799999999999994</v>
      </c>
      <c r="I158" s="43">
        <v>54.38</v>
      </c>
      <c r="J158" s="43">
        <v>296.2</v>
      </c>
      <c r="K158" s="44" t="s">
        <v>72</v>
      </c>
      <c r="L158" s="43">
        <v>29.55</v>
      </c>
    </row>
    <row r="159" spans="1:12" ht="15" x14ac:dyDescent="0.25">
      <c r="A159" s="23"/>
      <c r="B159" s="15"/>
      <c r="C159" s="11"/>
      <c r="D159" s="7" t="s">
        <v>21</v>
      </c>
      <c r="E159" s="42" t="s">
        <v>40</v>
      </c>
      <c r="F159" s="43">
        <v>212</v>
      </c>
      <c r="G159" s="43">
        <v>0.19</v>
      </c>
      <c r="H159" s="43">
        <v>0.04</v>
      </c>
      <c r="I159" s="43">
        <v>10.98</v>
      </c>
      <c r="J159" s="43">
        <v>43.9</v>
      </c>
      <c r="K159" s="43">
        <v>685</v>
      </c>
      <c r="L159" s="43">
        <v>3.6</v>
      </c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40</v>
      </c>
      <c r="G160" s="43">
        <v>3.04</v>
      </c>
      <c r="H160" s="43">
        <v>0.32</v>
      </c>
      <c r="I160" s="43">
        <v>23.2</v>
      </c>
      <c r="J160" s="43">
        <v>104.5</v>
      </c>
      <c r="K160" s="44"/>
      <c r="L160" s="44">
        <v>4</v>
      </c>
    </row>
    <row r="161" spans="1:12" ht="15" x14ac:dyDescent="0.2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32</v>
      </c>
      <c r="E164" s="9"/>
      <c r="F164" s="19">
        <f>SUM(F157:F163)</f>
        <v>582</v>
      </c>
      <c r="G164" s="19">
        <f t="shared" ref="G164:J164" si="76">SUM(G157:G163)</f>
        <v>21.650000000000002</v>
      </c>
      <c r="H164" s="19">
        <f t="shared" si="76"/>
        <v>21.83</v>
      </c>
      <c r="I164" s="19">
        <f t="shared" si="76"/>
        <v>95.04</v>
      </c>
      <c r="J164" s="19">
        <f t="shared" si="76"/>
        <v>626.1</v>
      </c>
      <c r="K164" s="25"/>
      <c r="L164" s="19">
        <f t="shared" ref="L164" si="77">SUM(L157:L163)</f>
        <v>95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24</v>
      </c>
      <c r="D165" s="7" t="s">
        <v>25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32</v>
      </c>
      <c r="E174" s="9"/>
      <c r="F174" s="19">
        <f>SUM(F165:F173)</f>
        <v>0</v>
      </c>
      <c r="G174" s="19">
        <f t="shared" ref="G174:J174" si="78">SUM(G165:G173)</f>
        <v>0</v>
      </c>
      <c r="H174" s="19">
        <f t="shared" si="78"/>
        <v>0</v>
      </c>
      <c r="I174" s="19">
        <f t="shared" si="78"/>
        <v>0</v>
      </c>
      <c r="J174" s="19">
        <f t="shared" si="78"/>
        <v>0</v>
      </c>
      <c r="K174" s="25"/>
      <c r="L174" s="19">
        <f t="shared" ref="L174" si="79">SUM(L165:L173)</f>
        <v>0</v>
      </c>
    </row>
    <row r="175" spans="1:12" ht="15" x14ac:dyDescent="0.2">
      <c r="A175" s="29">
        <f>A157</f>
        <v>2</v>
      </c>
      <c r="B175" s="30">
        <f>B157</f>
        <v>4</v>
      </c>
      <c r="C175" s="57" t="s">
        <v>4</v>
      </c>
      <c r="D175" s="58"/>
      <c r="E175" s="31"/>
      <c r="F175" s="32">
        <f>F164+F174</f>
        <v>582</v>
      </c>
      <c r="G175" s="32">
        <f t="shared" ref="G175" si="80">G164+G174</f>
        <v>21.650000000000002</v>
      </c>
      <c r="H175" s="32">
        <f t="shared" ref="H175" si="81">H164+H174</f>
        <v>21.83</v>
      </c>
      <c r="I175" s="32">
        <f t="shared" ref="I175" si="82">I164+I174</f>
        <v>95.04</v>
      </c>
      <c r="J175" s="32">
        <f t="shared" ref="J175:L175" si="83">J164+J174</f>
        <v>626.1</v>
      </c>
      <c r="K175" s="32"/>
      <c r="L175" s="32">
        <f t="shared" si="83"/>
        <v>95</v>
      </c>
    </row>
    <row r="176" spans="1:12" ht="15" x14ac:dyDescent="0.25">
      <c r="A176" s="20">
        <v>2</v>
      </c>
      <c r="B176" s="21">
        <v>5</v>
      </c>
      <c r="C176" s="22" t="s">
        <v>19</v>
      </c>
      <c r="D176" s="5" t="s">
        <v>20</v>
      </c>
      <c r="E176" s="53" t="s">
        <v>73</v>
      </c>
      <c r="F176" s="54">
        <v>135</v>
      </c>
      <c r="G176" s="54">
        <v>13.47</v>
      </c>
      <c r="H176" s="54">
        <v>13.39</v>
      </c>
      <c r="I176" s="54">
        <v>28.91</v>
      </c>
      <c r="J176" s="54">
        <v>194.8</v>
      </c>
      <c r="K176" s="55">
        <v>374</v>
      </c>
      <c r="L176" s="54">
        <v>47.36</v>
      </c>
    </row>
    <row r="177" spans="1:12" ht="15" x14ac:dyDescent="0.25">
      <c r="A177" s="23"/>
      <c r="B177" s="15"/>
      <c r="C177" s="11"/>
      <c r="D177" s="6" t="s">
        <v>20</v>
      </c>
      <c r="E177" s="42" t="s">
        <v>74</v>
      </c>
      <c r="F177" s="43">
        <v>210</v>
      </c>
      <c r="G177" s="43">
        <v>4.28</v>
      </c>
      <c r="H177" s="43">
        <v>6.86</v>
      </c>
      <c r="I177" s="43">
        <v>23.71</v>
      </c>
      <c r="J177" s="43">
        <v>239.9</v>
      </c>
      <c r="K177" s="44">
        <v>520</v>
      </c>
      <c r="L177" s="43">
        <v>40.04</v>
      </c>
    </row>
    <row r="178" spans="1:12" ht="15" x14ac:dyDescent="0.25">
      <c r="A178" s="23"/>
      <c r="B178" s="15"/>
      <c r="C178" s="11"/>
      <c r="D178" s="7" t="s">
        <v>21</v>
      </c>
      <c r="E178" s="42" t="s">
        <v>40</v>
      </c>
      <c r="F178" s="43">
        <v>212</v>
      </c>
      <c r="G178" s="43">
        <v>0.19</v>
      </c>
      <c r="H178" s="43">
        <v>0.04</v>
      </c>
      <c r="I178" s="43">
        <v>6.42</v>
      </c>
      <c r="J178" s="43">
        <v>43.9</v>
      </c>
      <c r="K178" s="44" t="s">
        <v>75</v>
      </c>
      <c r="L178" s="43">
        <v>3.6</v>
      </c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40</v>
      </c>
      <c r="G179" s="43">
        <v>3.04</v>
      </c>
      <c r="H179" s="43">
        <v>0.32</v>
      </c>
      <c r="I179" s="43">
        <v>23.2</v>
      </c>
      <c r="J179" s="43">
        <v>104.5</v>
      </c>
      <c r="K179" s="44"/>
      <c r="L179" s="43">
        <v>4</v>
      </c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 x14ac:dyDescent="0.25">
      <c r="A183" s="24"/>
      <c r="B183" s="17"/>
      <c r="C183" s="8"/>
      <c r="D183" s="18" t="s">
        <v>32</v>
      </c>
      <c r="E183" s="9"/>
      <c r="F183" s="19">
        <f>SUM(F176:F182)</f>
        <v>597</v>
      </c>
      <c r="G183" s="19">
        <f t="shared" ref="G183:J183" si="84">SUM(G176:G182)</f>
        <v>20.98</v>
      </c>
      <c r="H183" s="19">
        <f t="shared" si="84"/>
        <v>20.61</v>
      </c>
      <c r="I183" s="19">
        <f t="shared" si="84"/>
        <v>82.240000000000009</v>
      </c>
      <c r="J183" s="19">
        <f t="shared" si="84"/>
        <v>583.1</v>
      </c>
      <c r="K183" s="25"/>
      <c r="L183" s="19">
        <f t="shared" ref="L183" si="85">SUM(L176:L182)</f>
        <v>95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24</v>
      </c>
      <c r="D184" s="7" t="s">
        <v>25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32</v>
      </c>
      <c r="E193" s="9"/>
      <c r="F193" s="19">
        <f>SUM(F184:F192)</f>
        <v>0</v>
      </c>
      <c r="G193" s="19">
        <f t="shared" ref="G193:J193" si="86">SUM(G184:G192)</f>
        <v>0</v>
      </c>
      <c r="H193" s="19">
        <f t="shared" si="86"/>
        <v>0</v>
      </c>
      <c r="I193" s="19">
        <f t="shared" si="86"/>
        <v>0</v>
      </c>
      <c r="J193" s="19">
        <f t="shared" si="86"/>
        <v>0</v>
      </c>
      <c r="K193" s="25"/>
      <c r="L193" s="19">
        <f t="shared" ref="L193" si="87">SUM(L184:L192)</f>
        <v>0</v>
      </c>
    </row>
    <row r="194" spans="1:12" ht="15" x14ac:dyDescent="0.2">
      <c r="A194" s="29">
        <f>A176</f>
        <v>2</v>
      </c>
      <c r="B194" s="30">
        <f>B176</f>
        <v>5</v>
      </c>
      <c r="C194" s="57" t="s">
        <v>4</v>
      </c>
      <c r="D194" s="58"/>
      <c r="E194" s="31"/>
      <c r="F194" s="32">
        <f>F183+F193</f>
        <v>597</v>
      </c>
      <c r="G194" s="32">
        <f t="shared" ref="G194" si="88">G183+G193</f>
        <v>20.98</v>
      </c>
      <c r="H194" s="32">
        <f t="shared" ref="H194" si="89">H183+H193</f>
        <v>20.61</v>
      </c>
      <c r="I194" s="32">
        <f t="shared" ref="I194" si="90">I183+I193</f>
        <v>82.240000000000009</v>
      </c>
      <c r="J194" s="32">
        <f t="shared" ref="J194:L194" si="91">J183+J193</f>
        <v>583.1</v>
      </c>
      <c r="K194" s="32"/>
      <c r="L194" s="32">
        <f t="shared" si="91"/>
        <v>95</v>
      </c>
    </row>
    <row r="195" spans="1:12" x14ac:dyDescent="0.2">
      <c r="A195" s="27"/>
      <c r="B195" s="28"/>
      <c r="C195" s="59" t="s">
        <v>5</v>
      </c>
      <c r="D195" s="59"/>
      <c r="E195" s="59"/>
      <c r="F195" s="34">
        <f>(F24+F43+F62+F81+F100+F118+F137+F156+F175+F194)/(IF(F24=0,0,1)+IF(F43=0,0,1)+IF(F62=0,0,1)+IF(F81=0,0,1)+IF(F100=0,0,1)+IF(F118=0,0,1)+IF(F137=0,0,1)+IF(F156=0,0,1)+IF(F175=0,0,1)+IF(F194=0,0,1))</f>
        <v>572.4</v>
      </c>
      <c r="G195" s="34">
        <f>(G24+G43+G62+G81+G100+G118+G137+G156+G175+G194)/(IF(G24=0,0,1)+IF(G43=0,0,1)+IF(G62=0,0,1)+IF(G81=0,0,1)+IF(G100=0,0,1)+IF(G118=0,0,1)+IF(G137=0,0,1)+IF(G156=0,0,1)+IF(G175=0,0,1)+IF(G194=0,0,1))</f>
        <v>21.255000000000003</v>
      </c>
      <c r="H195" s="34">
        <f>(H24+H43+H62+H81+H100+H118+H137+H156+H175+H194)/(IF(H24=0,0,1)+IF(H43=0,0,1)+IF(H62=0,0,1)+IF(H81=0,0,1)+IF(H100=0,0,1)+IF(H118=0,0,1)+IF(H137=0,0,1)+IF(H156=0,0,1)+IF(H175=0,0,1)+IF(H194=0,0,1))</f>
        <v>21.303000000000004</v>
      </c>
      <c r="I195" s="34">
        <f>(I24+I43+I62+I81+I100+I118+I137+I156+I175+I194)/(IF(I24=0,0,1)+IF(I43=0,0,1)+IF(I62=0,0,1)+IF(I81=0,0,1)+IF(I100=0,0,1)+IF(I118=0,0,1)+IF(I137=0,0,1)+IF(I156=0,0,1)+IF(I175=0,0,1)+IF(I194=0,0,1))</f>
        <v>85.708999999999989</v>
      </c>
      <c r="J195" s="34">
        <f>(J24+J43+J62+J81+J100+J118+J137+J156+J175+J194)/(IF(J24=0,0,1)+IF(J43=0,0,1)+IF(J62=0,0,1)+IF(J81=0,0,1)+IF(J100=0,0,1)+IF(J118=0,0,1)+IF(J137=0,0,1)+IF(J156=0,0,1)+IF(J175=0,0,1)+IF(J194=0,0,1))</f>
        <v>610.81100000000004</v>
      </c>
      <c r="K195" s="34"/>
      <c r="L195" s="34">
        <f>(L24+L43+L62+L81+L100+L118+L137+L156+L175+L194)/(IF(L24=0,0,1)+IF(L43=0,0,1)+IF(L62=0,0,1)+IF(L81=0,0,1)+IF(L100=0,0,1)+IF(L118=0,0,1)+IF(L137=0,0,1)+IF(L156=0,0,1)+IF(L175=0,0,1)+IF(L194=0,0,1))</f>
        <v>95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2025-09-02T05:53:24Z</dcterms:modified>
</cp:coreProperties>
</file>